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<sst xmlns="http://schemas.openxmlformats.org/spreadsheetml/2006/main" count="517" uniqueCount="269">
  <si>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</si>
  <si>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</si>
  <si>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</si>
  <si>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</si>
  <si>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</si>
  <si>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</si>
  <si>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</si>
  <si>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</si>
  <si>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</si>
  <si>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</si>
  <si>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</si>
  <si>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</si>
  <si>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</si>
  <si>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</si>
  <si>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</si>
  <si>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</si>
  <si>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</si>
  <si>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</si>
  <si>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</si>
  <si>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</si>
  <si>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</si>
  <si>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</si>
  <si>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</si>
  <si>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</si>
  <si>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</si>
  <si>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</si>
  <si>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</si>
  <si>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</si>
  <si>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</si>
  <si>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</si>
  <si>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</si>
  <si>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</si>
  <si>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</si>
  <si>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</si>
  <si>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</si>
  <si>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</si>
  <si>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</si>
  <si>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</si>
  <si>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</si>
  <si>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</si>
  <si>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</si>
  <si>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</si>
  <si>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</si>
  <si>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</si>
  <si>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</si>
  <si>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</si>
  <si>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</si>
  <si>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</si>
  <si>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</si>
  <si>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</si>
  <si>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</si>
  <si>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</si>
  <si>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</si>
  <si>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</si>
  <si>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</si>
  <si>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</si>
  <si>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</si>
  <si>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</si>
  <si>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</si>
  <si>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</si>
  <si>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</si>
  <si>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</si>
  <si>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</si>
  <si>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</si>
  <si>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</si>
  <si>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</si>
  <si>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</si>
  <si>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</si>
  <si>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</si>
  <si>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</si>
  <si>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</si>
  <si>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</si>
  <si>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</si>
  <si>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</si>
  <si>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</si>
  <si>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</si>
  <si>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</si>
  <si>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</si>
  <si>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</si>
  <si>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</si>
  <si>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</si>
  <si>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</si>
  <si>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</si>
  <si>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</si>
  <si>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</si>
  <si>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</si>
  <si>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</si>
  <si>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</si>
  <si>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</si>
  <si>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</si>
  <si>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</si>
  <si>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</si>
  <si>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</si>
  <si>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</si>
  <si>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</si>
  <si>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</si>
  <si>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</si>
  <si>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</si>
  <si>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</si>
  <si>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</si>
  <si>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</si>
  <si>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</si>
  <si>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</si>
  <si>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</si>
  <si>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</si>
  <si>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</si>
  <si>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</si>
  <si>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</si>
  <si>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</si>
  <si>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</si>
  <si>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</si>
  <si>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</si>
  <si>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</si>
  <si>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</si>
  <si>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</si>
  <si>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</si>
  <si>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</si>
  <si>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</si>
  <si>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</si>
  <si>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</si>
  <si>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</si>
  <si>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</si>
  <si>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</si>
  <si>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</si>
  <si>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</si>
  <si>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</si>
  <si>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</si>
  <si>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</si>
  <si>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</si>
  <si>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</si>
  <si>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</si>
  <si>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</si>
  <si>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</si>
  <si>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</si>
  <si>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</si>
  <si>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</si>
  <si>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</si>
  <si>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</si>
  <si>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</si>
  <si>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</si>
  <si>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</si>
  <si>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</si>
  <si>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</si>
  <si>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</si>
  <si>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</si>
  <si>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</si>
  <si>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</si>
  <si>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</si>
  <si>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</si>
  <si>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</si>
  <si>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</si>
  <si>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</si>
  <si>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</si>
  <si>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</si>
  <si>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</si>
  <si>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</si>
  <si>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</si>
  <si>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</si>
  <si>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</si>
  <si>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</si>
  <si>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</si>
  <si>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</si>
  <si>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</si>
  <si>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</si>
  <si>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</si>
  <si>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</si>
  <si>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</si>
  <si>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</si>
  <si>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</si>
  <si>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</si>
  <si>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</si>
  <si>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</si>
  <si>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</si>
  <si>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</si>
  <si>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</si>
  <si>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</si>
  <si>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</si>
  <si>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</si>
  <si>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</si>
  <si>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</si>
  <si>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</si>
  <si>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</si>
  <si>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</si>
  <si>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</si>
  <si>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</si>
  <si>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</si>
  <si>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</si>
  <si>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</si>
  <si>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</si>
  <si>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</si>
  <si>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</si>
  <si>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</si>
  <si>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</si>
  <si>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</si>
  <si>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</si>
  <si>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</si>
  <si>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</si>
  <si>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</si>
  <si>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</si>
  <si>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</si>
  <si>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</si>
  <si>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</si>
  <si>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</si>
  <si>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</si>
  <si>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</si>
  <si>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</si>
  <si>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</si>
  <si>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</si>
  <si>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</si>
  <si>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</si>
  <si>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</si>
  <si>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</si>
  <si>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</si>
  <si>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</si>
  <si>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</si>
  <si>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</si>
  <si>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</si>
  <si>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</si>
  <si>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</si>
  <si>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</si>
  <si>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</si>
  <si>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</si>
  <si>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</si>
  <si>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</si>
  <si>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</si>
  <si>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</si>
  <si>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</si>
  <si>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</si>
  <si>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</si>
  <si>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</si>
  <si>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</si>
  <si>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</si>
  <si>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</si>
  <si>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</si>
  <si>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</si>
  <si>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</si>
  <si>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</si>
  <si>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</si>
  <si>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</si>
  <si>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</si>
  <si>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</si>
  <si>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</si>
  <si>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</si>
  <si>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</si>
  <si>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</si>
  <si>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</si>
  <si>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</si>
  <si>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</si>
  <si>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</si>
  <si>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</si>
  <si>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</si>
  <si>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</si>
  <si>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</si>
  <si>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</si>
  <si>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Следить, чтобы кабель (шнур) электроинструмента был защищен от случайного повреждения.
Запрещено наступать на переносимые электрические провода, кабеля, лежащие на полу, земле.
Для предупреждения работников о возможности поражения электрическим током на участках работы должны быть вывешены предупредительные надписи, плакаты и знаки.</t>
  </si>
  <si>
    <t>травмы; поражение электротоком</t>
  </si>
  <si>
    <t>травмы; профессиональные заболевания</t>
  </si>
  <si>
    <t>ё</t>
  </si>
  <si>
    <t>Суммарное время работы с электроинструментом, генерирующим повышенные уровни вибрации, не должно превышать 2/3 длительности рабочего дня.</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</si>
  <si>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</si>
  <si>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</si>
  <si>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</si>
  <si>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</si>
  <si>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Оборудование столовой</t>
  </si>
  <si>
    <t>Продукты питания</t>
  </si>
  <si>
    <t>47</t>
  </si>
  <si>
    <t>Заведующий производством (код: 22101)</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</si>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</sst>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12" sqref="B112"/>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265</v>
      </c>
      <c r="B9" s="109"/>
      <c r="C9" s="109"/>
      <c r="D9" s="109"/>
      <c r="E9" s="109"/>
      <c r="F9" s="109"/>
      <c r="G9" s="109"/>
      <c r="H9" s="109"/>
      <c r="I9" s="109"/>
      <c r="J9" s="109"/>
      <c r="K9" s="41" t="str">
        <f>A9</f>
        <v>47</v>
      </c>
    </row>
    <row r="10" spans="1:11" s="14" customFormat="1" ht="5.25">
      <c r="A10" s="81"/>
      <c r="B10" s="81"/>
      <c r="C10" s="81"/>
      <c r="D10" s="81"/>
      <c r="E10" s="81"/>
      <c r="F10" s="81"/>
      <c r="G10" s="81"/>
      <c r="H10" s="81"/>
      <c r="I10" s="81"/>
      <c r="J10" s="81"/>
      <c r="K10" s="45"/>
    </row>
    <row r="11" spans="1:11" s="42" customFormat="1" ht="18.75">
      <c r="A11" s="82" t="s">
        <v>266</v>
      </c>
      <c r="B11" s="82"/>
      <c r="C11" s="82"/>
      <c r="D11" s="82"/>
      <c r="E11" s="82"/>
      <c r="F11" s="82"/>
      <c r="G11" s="82"/>
      <c r="H11" s="82"/>
      <c r="I11" s="82"/>
      <c r="J11" s="82"/>
      <c r="K11" s="43" t="str">
        <f>A11</f>
        <v>Заведующий производством (код: 22101)</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267</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263</v>
      </c>
      <c r="C16" s="80"/>
      <c r="D16" s="80"/>
      <c r="E16" s="80"/>
      <c r="F16" s="80"/>
      <c r="G16" s="80"/>
      <c r="H16" s="80"/>
      <c r="I16" s="80"/>
      <c r="J16" s="80"/>
      <c r="K16" s="46"/>
      <c r="L16" s="51" t="str">
        <f>B16</f>
        <v>Оборудование столовой</v>
      </c>
    </row>
    <row r="17" spans="1:11" s="14" customFormat="1" ht="5.25">
      <c r="A17" s="81"/>
      <c r="B17" s="81"/>
      <c r="C17" s="81"/>
      <c r="D17" s="81"/>
      <c r="E17" s="81"/>
      <c r="F17" s="81"/>
      <c r="G17" s="81"/>
      <c r="H17" s="81"/>
      <c r="I17" s="81"/>
      <c r="J17" s="81"/>
      <c r="K17" s="44"/>
    </row>
    <row r="18" spans="1:12" ht="12.75">
      <c r="A18" s="52" t="s">
        <v>24</v>
      </c>
      <c r="B18" s="80" t="s">
        <v>264</v>
      </c>
      <c r="C18" s="80"/>
      <c r="D18" s="80"/>
      <c r="E18" s="80"/>
      <c r="F18" s="80"/>
      <c r="G18" s="80"/>
      <c r="H18" s="80"/>
      <c r="I18" s="80"/>
      <c r="J18" s="80"/>
      <c r="K18" s="46"/>
      <c r="L18" s="51" t="str">
        <f>B18</f>
        <v>Продукты питания</v>
      </c>
    </row>
    <row r="19" spans="1:11" s="14" customFormat="1" ht="5.25">
      <c r="A19" s="81"/>
      <c r="B19" s="81"/>
      <c r="C19" s="81"/>
      <c r="D19" s="81"/>
      <c r="E19" s="81"/>
      <c r="F19" s="81"/>
      <c r="G19" s="81"/>
      <c r="H19" s="81"/>
      <c r="I19" s="81"/>
      <c r="J19" s="81"/>
      <c r="K19" s="44"/>
    </row>
    <row r="20" spans="1:2" ht="12.75">
      <c r="A20" s="34" t="s">
        <v>17</v>
      </c>
      <c r="B20" s="47" t="s">
        <v>268</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233</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234</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156">
      <c r="A48" s="26" t="s">
        <v>77</v>
      </c>
      <c r="B48" s="25" t="s">
        <v>255</v>
      </c>
      <c r="C48" s="5">
        <v>2</v>
      </c>
      <c r="D48" s="5">
        <v>3</v>
      </c>
      <c r="E48" s="5">
        <v>1</v>
      </c>
      <c r="F48" s="5">
        <v>1</v>
      </c>
      <c r="G48" s="5">
        <v>1</v>
      </c>
      <c r="H48" s="32">
        <f t="shared" si="1"/>
        <v>6</v>
      </c>
      <c r="I48" s="33" t="str">
        <f aca="true" t="shared" si="2" ref="I48:I59">IF(H48=" "," ",IF(H48&lt;25,"приемлемый","не приемлемый"))</f>
        <v>приемлемый</v>
      </c>
      <c r="J48" s="25" t="s">
        <v>254</v>
      </c>
      <c r="K48" s="48">
        <v>22</v>
      </c>
      <c r="N48" s="58"/>
    </row>
    <row r="49" spans="1:14" s="50" customFormat="1" ht="120">
      <c r="A49" s="26" t="s">
        <v>78</v>
      </c>
      <c r="B49" s="25" t="s">
        <v>255</v>
      </c>
      <c r="C49" s="5">
        <v>2</v>
      </c>
      <c r="D49" s="5">
        <v>3</v>
      </c>
      <c r="E49" s="5">
        <v>1</v>
      </c>
      <c r="F49" s="5">
        <v>1</v>
      </c>
      <c r="G49" s="5">
        <v>1</v>
      </c>
      <c r="H49" s="32">
        <f t="shared" si="1"/>
        <v>6</v>
      </c>
      <c r="I49" s="33" t="str">
        <f t="shared" si="2"/>
        <v>приемлемый</v>
      </c>
      <c r="J49" s="25" t="s">
        <v>235</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236</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237</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c r="A111" s="101" t="s">
        <v>40</v>
      </c>
      <c r="B111" s="102"/>
      <c r="C111" s="102"/>
      <c r="D111" s="102"/>
      <c r="E111" s="102"/>
      <c r="F111" s="102"/>
      <c r="G111" s="102"/>
      <c r="H111" s="102"/>
      <c r="I111" s="102"/>
      <c r="J111" s="103"/>
      <c r="N111" s="58"/>
    </row>
    <row r="112" spans="1:14" s="50" customFormat="1" ht="72">
      <c r="A112" s="26" t="s">
        <v>131</v>
      </c>
      <c r="B112" s="25" t="s">
        <v>256</v>
      </c>
      <c r="C112" s="5">
        <v>2</v>
      </c>
      <c r="D112" s="5">
        <v>3</v>
      </c>
      <c r="E112" s="5" t="s">
        <v>257</v>
      </c>
      <c r="F112" s="5">
        <v>1</v>
      </c>
      <c r="G112" s="5">
        <v>2</v>
      </c>
      <c r="H112" s="32">
        <f t="shared" si="7"/>
        <v>6</v>
      </c>
      <c r="I112" s="33" t="str">
        <f>IF(H112=" "," ",IF(H112&lt;25,"приемлемый","не приемлемый"))</f>
        <v>приемлемый</v>
      </c>
      <c r="J112" s="25" t="s">
        <v>258</v>
      </c>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101" t="s">
        <v>41</v>
      </c>
      <c r="B114" s="102"/>
      <c r="C114" s="102"/>
      <c r="D114" s="102"/>
      <c r="E114" s="102"/>
      <c r="F114" s="102"/>
      <c r="G114" s="102"/>
      <c r="H114" s="102"/>
      <c r="I114" s="102"/>
      <c r="J114" s="103"/>
    </row>
    <row r="115" spans="1:14" s="50" customFormat="1" ht="48">
      <c r="A115" s="26" t="s">
        <v>133</v>
      </c>
      <c r="B115" s="25" t="s">
        <v>250</v>
      </c>
      <c r="C115" s="5">
        <v>3</v>
      </c>
      <c r="D115" s="5">
        <v>4</v>
      </c>
      <c r="E115" s="5">
        <v>1</v>
      </c>
      <c r="F115" s="5">
        <v>2</v>
      </c>
      <c r="G115" s="5">
        <v>3</v>
      </c>
      <c r="H115" s="32">
        <f t="shared" si="7"/>
        <v>24</v>
      </c>
      <c r="I115" s="33" t="str">
        <f>IF(H115=" "," ",IF(H115&lt;25,"приемлемый","не приемлемый"))</f>
        <v>приемлемый</v>
      </c>
      <c r="J115" s="25" t="s">
        <v>252</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250</v>
      </c>
      <c r="C124" s="5">
        <v>3</v>
      </c>
      <c r="D124" s="5">
        <v>4</v>
      </c>
      <c r="E124" s="5">
        <v>1</v>
      </c>
      <c r="F124" s="5">
        <v>3</v>
      </c>
      <c r="G124" s="5">
        <v>2</v>
      </c>
      <c r="H124" s="32">
        <f t="shared" si="7"/>
        <v>24</v>
      </c>
      <c r="I124" s="33" t="str">
        <f t="shared" si="9"/>
        <v>приемлемый</v>
      </c>
      <c r="J124" s="25" t="s">
        <v>251</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238</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84">
      <c r="A187" s="26" t="s">
        <v>192</v>
      </c>
      <c r="B187" s="25" t="s">
        <v>26</v>
      </c>
      <c r="C187" s="5">
        <v>2</v>
      </c>
      <c r="D187" s="5">
        <v>4</v>
      </c>
      <c r="E187" s="5">
        <v>1</v>
      </c>
      <c r="F187" s="5">
        <v>2</v>
      </c>
      <c r="G187" s="5">
        <v>2</v>
      </c>
      <c r="H187" s="32">
        <f t="shared" si="11"/>
        <v>13</v>
      </c>
      <c r="I187" s="33" t="str">
        <f>IF(H187=" "," ",IF(H187&lt;25,"приемлемый","не приемлемый"))</f>
        <v>приемлемый</v>
      </c>
      <c r="J187" s="25" t="s">
        <v>253</v>
      </c>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№47.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246</v>
      </c>
      <c r="B4" s="2"/>
      <c r="C4" s="6"/>
      <c r="D4" s="2"/>
      <c r="E4" s="6" t="s">
        <v>245</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248</v>
      </c>
      <c r="B13" s="2"/>
      <c r="C13" s="6"/>
      <c r="D13" s="2"/>
      <c r="E13" s="6" t="s">
        <v>247</v>
      </c>
      <c r="F13" s="2"/>
      <c r="G13" s="2"/>
    </row>
    <row r="14" spans="1:7" s="8" customFormat="1" ht="11.25">
      <c r="A14" s="20" t="s">
        <v>12</v>
      </c>
      <c r="B14" s="18"/>
      <c r="C14" s="20" t="s">
        <v>7</v>
      </c>
      <c r="D14" s="18"/>
      <c r="E14" s="20" t="s">
        <v>6</v>
      </c>
      <c r="F14" s="18"/>
      <c r="G14" s="20" t="s">
        <v>13</v>
      </c>
    </row>
    <row r="15" spans="1:7" ht="12.75">
      <c r="A15" s="6" t="s">
        <v>262</v>
      </c>
      <c r="B15" s="2"/>
      <c r="C15" s="6"/>
      <c r="D15" s="2"/>
      <c r="E15" s="6" t="s">
        <v>249</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№47.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Заведующий производством (код: 22101)</v>
      </c>
      <c r="B9" s="116"/>
      <c r="C9" s="116"/>
      <c r="D9" s="70" t="str">
        <f t="shared" si="0"/>
        <v>Заведующий производством (код: 22101)</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t="str">
        <f>IF(1!I48&lt;&gt;" ","+","")</f>
        <v>+</v>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t="str">
        <f>IF(1!I112&lt;&gt;" ","+","")</f>
        <v>+</v>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t="str">
        <f>IF(1!I187&lt;&gt;" ","+","")</f>
        <v>+</v>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259</v>
      </c>
      <c r="B1" s="59" t="s">
        <v>204</v>
      </c>
    </row>
    <row r="2" spans="1:2" ht="12.75">
      <c r="A2" s="11" t="s">
        <v>261</v>
      </c>
      <c r="B2" s="59" t="s">
        <v>205</v>
      </c>
    </row>
    <row r="3" spans="1:2" ht="12.75">
      <c r="A3" s="12"/>
      <c r="B3" s="59"/>
    </row>
    <row r="4" spans="1:2" ht="12.75">
      <c r="A4" s="13" t="s">
        <v>239</v>
      </c>
      <c r="B4" s="59" t="s">
        <v>206</v>
      </c>
    </row>
    <row r="5" spans="1:2" ht="12.75">
      <c r="A5" s="13" t="s">
        <v>240</v>
      </c>
      <c r="B5" s="59" t="s">
        <v>207</v>
      </c>
    </row>
    <row r="6" spans="1:2" ht="12.75">
      <c r="A6" s="13" t="s">
        <v>260</v>
      </c>
      <c r="B6" s="59" t="s">
        <v>208</v>
      </c>
    </row>
    <row r="7" spans="1:2" ht="12.75">
      <c r="A7" s="13" t="s">
        <v>241</v>
      </c>
      <c r="B7" s="59" t="s">
        <v>209</v>
      </c>
    </row>
    <row r="8" spans="1:2" ht="12.75">
      <c r="A8" s="13" t="s">
        <v>242</v>
      </c>
      <c r="B8" s="59" t="s">
        <v>210</v>
      </c>
    </row>
    <row r="9" spans="1:2" ht="12.75">
      <c r="A9" s="11"/>
      <c r="B9" s="60" t="s">
        <v>211</v>
      </c>
    </row>
    <row r="10" spans="1:2" ht="12.75">
      <c r="A10" s="39" t="s">
        <v>244</v>
      </c>
      <c r="B10" s="59" t="s">
        <v>212</v>
      </c>
    </row>
    <row r="11" spans="1:2" ht="12.75">
      <c r="A11" s="39" t="s">
        <v>243</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2022-03-16T06:23:55Z</dcterms:modified>
  <cp:category/>
  <cp:version/>
  <cp:contentType/>
  <cp:contentStatus/>
  <cp:revision>1</cp:revision>
</cp:coreProperties>
</file>