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<sst xmlns="http://schemas.openxmlformats.org/spreadsheetml/2006/main" count="516" uniqueCount="265">
  <si>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</si>
  <si>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</si>
  <si>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</si>
  <si>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</si>
  <si>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</si>
  <si>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</si>
  <si>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</si>
  <si>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</si>
  <si>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</si>
  <si>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</si>
  <si>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</si>
  <si>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</si>
  <si>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</si>
  <si>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</si>
  <si>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</si>
  <si>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</si>
  <si>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</si>
  <si>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</si>
  <si>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</si>
  <si>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</si>
  <si>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</si>
  <si>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</si>
  <si>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</si>
  <si>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</si>
  <si>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</si>
  <si>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</si>
  <si>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</si>
  <si>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</si>
  <si>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</si>
  <si>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</si>
  <si>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</si>
  <si>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</si>
  <si>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</si>
  <si>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</si>
  <si>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</si>
  <si>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</si>
  <si>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</si>
  <si>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</si>
  <si>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</si>
  <si>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</si>
  <si>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</si>
  <si>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</si>
  <si>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</si>
  <si>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</si>
  <si>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</si>
  <si>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</si>
  <si>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</si>
  <si>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</si>
  <si>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</si>
  <si>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</si>
  <si>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</si>
  <si>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</si>
  <si>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</si>
  <si>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</si>
  <si>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</si>
  <si>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</si>
  <si>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</si>
  <si>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</si>
  <si>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</si>
  <si>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</si>
  <si>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</si>
  <si>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</si>
  <si>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</si>
  <si>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</si>
  <si>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</si>
  <si>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</si>
  <si>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</si>
  <si>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</si>
  <si>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</si>
  <si>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</si>
  <si>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</si>
  <si>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</si>
  <si>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</si>
  <si>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</si>
  <si>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</si>
  <si>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</si>
  <si>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</si>
  <si>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</si>
  <si>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</si>
  <si>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</si>
  <si>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</si>
  <si>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</si>
  <si>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</si>
  <si>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</si>
  <si>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</si>
  <si>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</si>
  <si>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</si>
  <si>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</si>
  <si>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</si>
  <si>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</si>
  <si>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</si>
  <si>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</si>
  <si>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</si>
  <si>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</si>
  <si>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</si>
  <si>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</si>
  <si>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</si>
  <si>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</si>
  <si>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</si>
  <si>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</si>
  <si>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</si>
  <si>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</si>
  <si>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</si>
  <si>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</si>
  <si>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</si>
  <si>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</si>
  <si>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</si>
  <si>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</si>
  <si>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</si>
  <si>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</si>
  <si>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</si>
  <si>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</si>
  <si>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</si>
  <si>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</si>
  <si>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</si>
  <si>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</si>
  <si>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</si>
  <si>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</si>
  <si>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</si>
  <si>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</si>
  <si>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</si>
  <si>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</si>
  <si>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</si>
  <si>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</si>
  <si>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</si>
  <si>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</si>
  <si>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</si>
  <si>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</si>
  <si>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</si>
  <si>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</si>
  <si>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</si>
  <si>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</si>
  <si>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</si>
  <si>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</si>
  <si>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</si>
  <si>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</si>
  <si>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</si>
  <si>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</si>
  <si>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</si>
  <si>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</si>
  <si>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</si>
  <si>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</si>
  <si>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</si>
  <si>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</si>
  <si>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</si>
  <si>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</si>
  <si>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</si>
  <si>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</si>
  <si>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</si>
  <si>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</si>
  <si>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</si>
  <si>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</si>
  <si>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</si>
  <si>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</si>
  <si>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</si>
  <si>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</si>
  <si>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</si>
  <si>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</si>
  <si>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</si>
  <si>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</si>
  <si>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</si>
  <si>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</si>
  <si>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</si>
  <si>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</si>
  <si>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</si>
  <si>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</si>
  <si>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</si>
  <si>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</si>
  <si>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</si>
  <si>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</si>
  <si>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</si>
  <si>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</si>
  <si>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</si>
  <si>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</si>
  <si>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</si>
  <si>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</si>
  <si>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</si>
  <si>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</si>
  <si>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</si>
  <si>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</si>
  <si>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</si>
  <si>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</si>
  <si>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</si>
  <si>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</si>
  <si>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</si>
  <si>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</si>
  <si>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</si>
  <si>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</si>
  <si>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</si>
  <si>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</si>
  <si>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</si>
  <si>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</si>
  <si>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</si>
  <si>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</si>
  <si>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</si>
  <si>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</si>
  <si>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</si>
  <si>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</si>
  <si>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</si>
  <si>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</si>
  <si>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</si>
  <si>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</si>
  <si>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</si>
  <si>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</si>
  <si>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</si>
  <si>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</si>
  <si>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</si>
  <si>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</si>
  <si>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</si>
  <si>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</si>
  <si>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</si>
  <si>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</si>
  <si>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</si>
  <si>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</si>
  <si>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</si>
  <si>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</si>
  <si>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</si>
  <si>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</si>
  <si>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</si>
  <si>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</si>
  <si>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</si>
  <si>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</si>
  <si>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</si>
  <si>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</si>
  <si>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</si>
  <si>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</si>
  <si>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</si>
  <si>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</si>
  <si>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</si>
  <si>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</si>
  <si>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</si>
  <si>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</si>
  <si>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</si>
  <si>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</si>
  <si>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</si>
  <si>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</si>
  <si>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</si>
  <si>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</si>
  <si>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</si>
  <si>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</si>
  <si>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</si>
  <si>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</si>
  <si>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</si>
  <si>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</si>
  <si>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</si>
  <si>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</si>
  <si>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</si>
  <si>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</si>
  <si>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</si>
  <si>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</si>
  <si>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Обеспечить обучение безопасным методам выполнения работ.
Своевременно производить уборку снега и льда с крыш.
Использовать предупредительные знаки и таблички.
Обеспечить ограждение опасной зоны.</t>
  </si>
  <si>
    <t>Следить, чтобы кабель (шнур) электроинструмента был защищен от случайного повреждения.
Запрещено наступать на переносимые электрические провода, кабеля, лежащие на полу, земле.</t>
  </si>
  <si>
    <t>Дублирование звуковых сигналов визуальной или световой сигнализацией.</t>
  </si>
  <si>
    <t>травмы; поражение органов зрения</t>
  </si>
  <si>
    <t>Обеспечить необходимый уровень освещения на рабочем месте, при необходимости использовать переносные источники света.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</si>
  <si>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</si>
  <si>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</si>
  <si>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</si>
  <si>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</si>
  <si>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</si>
  <si>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Дидактический материал</t>
  </si>
  <si>
    <t>17</t>
  </si>
  <si>
    <t>Старший мастер производственного обучения (код: 23962 06)</t>
  </si>
  <si>
    <t>Мастера п/о</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</si>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</sst>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1">
      <selection activeCell="N159" sqref="N159"/>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261</v>
      </c>
      <c r="B9" s="84"/>
      <c r="C9" s="84"/>
      <c r="D9" s="84"/>
      <c r="E9" s="84"/>
      <c r="F9" s="84"/>
      <c r="G9" s="84"/>
      <c r="H9" s="84"/>
      <c r="I9" s="84"/>
      <c r="J9" s="84"/>
      <c r="K9" s="41" t="str">
        <f>A9</f>
        <v>17</v>
      </c>
    </row>
    <row r="10" spans="1:11" s="14" customFormat="1" ht="5.25">
      <c r="A10" s="85"/>
      <c r="B10" s="85"/>
      <c r="C10" s="85"/>
      <c r="D10" s="85"/>
      <c r="E10" s="85"/>
      <c r="F10" s="85"/>
      <c r="G10" s="85"/>
      <c r="H10" s="85"/>
      <c r="I10" s="85"/>
      <c r="J10" s="85"/>
      <c r="K10" s="45"/>
    </row>
    <row r="11" spans="1:11" s="42" customFormat="1" ht="18.75">
      <c r="A11" s="109" t="s">
        <v>262</v>
      </c>
      <c r="B11" s="109"/>
      <c r="C11" s="109"/>
      <c r="D11" s="109"/>
      <c r="E11" s="109"/>
      <c r="F11" s="109"/>
      <c r="G11" s="109"/>
      <c r="H11" s="109"/>
      <c r="I11" s="109"/>
      <c r="J11" s="109"/>
      <c r="K11" s="43" t="str">
        <f>A11</f>
        <v>Старший мастер производственного обучения (код: 23962 06)</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263</v>
      </c>
      <c r="C14" s="93"/>
      <c r="D14" s="93"/>
      <c r="E14" s="93"/>
      <c r="F14" s="93"/>
      <c r="G14" s="93"/>
      <c r="H14" s="93"/>
      <c r="I14" s="93"/>
      <c r="J14" s="93"/>
      <c r="K14" s="46"/>
      <c r="L14" s="51" t="str">
        <f>B14</f>
        <v>Мастера п/о</v>
      </c>
    </row>
    <row r="15" spans="1:11" s="14" customFormat="1" ht="5.25">
      <c r="A15" s="85"/>
      <c r="B15" s="85"/>
      <c r="C15" s="85"/>
      <c r="D15" s="85"/>
      <c r="E15" s="85"/>
      <c r="F15" s="85"/>
      <c r="G15" s="85"/>
      <c r="H15" s="85"/>
      <c r="I15" s="85"/>
      <c r="J15" s="85"/>
      <c r="K15" s="44"/>
    </row>
    <row r="16" spans="1:12" ht="12.75">
      <c r="A16" s="52" t="s">
        <v>23</v>
      </c>
      <c r="B16" s="93" t="s">
        <v>259</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260</v>
      </c>
      <c r="C18" s="93"/>
      <c r="D18" s="93"/>
      <c r="E18" s="93"/>
      <c r="F18" s="93"/>
      <c r="G18" s="93"/>
      <c r="H18" s="93"/>
      <c r="I18" s="93"/>
      <c r="J18" s="93"/>
      <c r="K18" s="46"/>
      <c r="L18" s="51" t="str">
        <f>B18</f>
        <v>Дидактический материал</v>
      </c>
    </row>
    <row r="19" spans="1:11" s="14" customFormat="1" ht="5.25">
      <c r="A19" s="85"/>
      <c r="B19" s="85"/>
      <c r="C19" s="85"/>
      <c r="D19" s="85"/>
      <c r="E19" s="85"/>
      <c r="F19" s="85"/>
      <c r="G19" s="85"/>
      <c r="H19" s="85"/>
      <c r="I19" s="85"/>
      <c r="J19" s="85"/>
      <c r="K19" s="44"/>
    </row>
    <row r="20" spans="1:2" ht="12.75">
      <c r="A20" s="34" t="s">
        <v>17</v>
      </c>
      <c r="B20" s="47" t="s">
        <v>264</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233</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234</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96">
      <c r="A46" s="30" t="s">
        <v>76</v>
      </c>
      <c r="B46" s="25" t="s">
        <v>26</v>
      </c>
      <c r="C46" s="5">
        <v>2</v>
      </c>
      <c r="D46" s="5">
        <v>2</v>
      </c>
      <c r="E46" s="5">
        <v>1</v>
      </c>
      <c r="F46" s="5">
        <v>3</v>
      </c>
      <c r="G46" s="5">
        <v>1</v>
      </c>
      <c r="H46" s="32">
        <f t="shared" si="1"/>
        <v>7</v>
      </c>
      <c r="I46" s="33" t="str">
        <f t="shared" si="0"/>
        <v>приемлемый</v>
      </c>
      <c r="J46" s="25" t="s">
        <v>250</v>
      </c>
      <c r="K46" s="48">
        <v>21</v>
      </c>
      <c r="M46" s="49"/>
      <c r="N46" s="58"/>
    </row>
    <row r="47" spans="1:10" ht="12.75">
      <c r="A47" s="94" t="s">
        <v>30</v>
      </c>
      <c r="B47" s="95"/>
      <c r="C47" s="95"/>
      <c r="D47" s="95"/>
      <c r="E47" s="95"/>
      <c r="F47" s="95"/>
      <c r="G47" s="95"/>
      <c r="H47" s="95"/>
      <c r="I47" s="95"/>
      <c r="J47" s="96"/>
    </row>
    <row r="48" spans="1:14" s="50" customFormat="1" ht="84">
      <c r="A48" s="26" t="s">
        <v>77</v>
      </c>
      <c r="B48" s="25" t="s">
        <v>230</v>
      </c>
      <c r="C48" s="5">
        <v>2</v>
      </c>
      <c r="D48" s="5">
        <v>3</v>
      </c>
      <c r="E48" s="5">
        <v>1</v>
      </c>
      <c r="F48" s="5">
        <v>1</v>
      </c>
      <c r="G48" s="5">
        <v>1</v>
      </c>
      <c r="H48" s="32">
        <f t="shared" si="1"/>
        <v>6</v>
      </c>
      <c r="I48" s="33" t="str">
        <f aca="true" t="shared" si="2" ref="I48:I59">IF(H48=" "," ",IF(H48&lt;25,"приемлемый","не приемлемый"))</f>
        <v>приемлемый</v>
      </c>
      <c r="J48" s="25" t="s">
        <v>251</v>
      </c>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235</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236</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237</v>
      </c>
      <c r="K107" s="48">
        <v>73</v>
      </c>
      <c r="N107" s="58"/>
    </row>
    <row r="108" spans="1:10" ht="12.75">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36">
      <c r="A110" s="26" t="s">
        <v>130</v>
      </c>
      <c r="B110" s="25" t="s">
        <v>26</v>
      </c>
      <c r="C110" s="5">
        <v>2</v>
      </c>
      <c r="D110" s="5">
        <v>4</v>
      </c>
      <c r="E110" s="5">
        <v>1</v>
      </c>
      <c r="F110" s="5">
        <v>2</v>
      </c>
      <c r="G110" s="5">
        <v>2</v>
      </c>
      <c r="H110" s="32">
        <f t="shared" si="7"/>
        <v>13</v>
      </c>
      <c r="I110" s="33" t="str">
        <f>IF(H110=" "," ",IF(H110&lt;25,"приемлемый","не приемлемый"))</f>
        <v>приемлемый</v>
      </c>
      <c r="J110" s="25" t="s">
        <v>252</v>
      </c>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253</v>
      </c>
      <c r="C115" s="5">
        <v>3</v>
      </c>
      <c r="D115" s="5">
        <v>4</v>
      </c>
      <c r="E115" s="5">
        <v>1</v>
      </c>
      <c r="F115" s="5">
        <v>2</v>
      </c>
      <c r="G115" s="5">
        <v>2</v>
      </c>
      <c r="H115" s="32">
        <f t="shared" si="7"/>
        <v>20</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c r="A159" s="26" t="s">
        <v>169</v>
      </c>
      <c r="B159" s="25" t="s">
        <v>26</v>
      </c>
      <c r="C159" s="5">
        <v>3</v>
      </c>
      <c r="D159" s="5">
        <v>4</v>
      </c>
      <c r="E159" s="5">
        <v>1</v>
      </c>
      <c r="F159" s="5">
        <v>2</v>
      </c>
      <c r="G159" s="5">
        <v>2</v>
      </c>
      <c r="H159" s="32">
        <f t="shared" si="11"/>
        <v>20</v>
      </c>
      <c r="I159" s="33" t="str">
        <f t="shared" si="12"/>
        <v>приемлемый</v>
      </c>
      <c r="J159" s="25" t="s">
        <v>234</v>
      </c>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№17.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258</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№17.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Мастера п/о</v>
      </c>
      <c r="B6" s="124"/>
      <c r="C6" s="124"/>
      <c r="D6" s="70" t="str">
        <f t="shared" si="0"/>
        <v>Мастера п/о</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Старший мастер производственного обучения (код: 23962 06)</v>
      </c>
      <c r="B9" s="124"/>
      <c r="C9" s="124"/>
      <c r="D9" s="70" t="str">
        <f t="shared" si="0"/>
        <v>Старший мастер производственного обучения (код: 23962 06)</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t="str">
        <f>IF(1!I46&lt;&gt;" ","+","")</f>
        <v>+</v>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t="str">
        <f>IF(1!I48&lt;&gt;" ","+","")</f>
        <v>+</v>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t="str">
        <f>IF(1!I110&lt;&gt;" ","+","")</f>
        <v>+</v>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t="str">
        <f>IF(1!I159&lt;&gt;" ","+","")</f>
        <v>+</v>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255</v>
      </c>
      <c r="B1" s="59" t="s">
        <v>204</v>
      </c>
    </row>
    <row r="2" spans="1:2" ht="12.75">
      <c r="A2" s="11" t="s">
        <v>257</v>
      </c>
      <c r="B2" s="59" t="s">
        <v>205</v>
      </c>
    </row>
    <row r="3" spans="1:2" ht="12.75">
      <c r="A3" s="12"/>
      <c r="B3" s="59"/>
    </row>
    <row r="4" spans="1:2" ht="12.75">
      <c r="A4" s="13" t="s">
        <v>239</v>
      </c>
      <c r="B4" s="59" t="s">
        <v>206</v>
      </c>
    </row>
    <row r="5" spans="1:2" ht="12.75">
      <c r="A5" s="13" t="s">
        <v>240</v>
      </c>
      <c r="B5" s="59" t="s">
        <v>207</v>
      </c>
    </row>
    <row r="6" spans="1:2" ht="12.75">
      <c r="A6" s="13" t="s">
        <v>256</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2022-03-16T06:22:18Z</dcterms:modified>
  <cp:category/>
  <cp:version/>
  <cp:contentType/>
  <cp:contentStatus/>
  <cp:revision>1</cp:revision>
</cp:coreProperties>
</file>